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4"/>
  </bookViews>
  <sheets>
    <sheet name="duomenys" sheetId="1" r:id="rId1"/>
    <sheet name="F1A" sheetId="2" r:id="rId2"/>
    <sheet name="F1B" sheetId="3" r:id="rId3"/>
    <sheet name="F1C" sheetId="4" r:id="rId4"/>
    <sheet name="Komandinė" sheetId="5" r:id="rId5"/>
  </sheets>
  <definedNames>
    <definedName name="_xlnm.Print_Area" localSheetId="1">'F1A'!$A$1:$M$29</definedName>
    <definedName name="_xlnm.Print_Area" localSheetId="2">'F1B'!$A$1:$L$19</definedName>
    <definedName name="_xlnm.Print_Area" localSheetId="3">'F1C'!$A$1:$L$13</definedName>
    <definedName name="_xlnm.Print_Area" localSheetId="4">'Komandinė'!$A$1:$G$39</definedName>
  </definedNames>
  <calcPr fullCalcOnLoad="1"/>
</workbook>
</file>

<file path=xl/sharedStrings.xml><?xml version="1.0" encoding="utf-8"?>
<sst xmlns="http://schemas.openxmlformats.org/spreadsheetml/2006/main" count="187" uniqueCount="89">
  <si>
    <t>Nr.</t>
  </si>
  <si>
    <t>Komanda</t>
  </si>
  <si>
    <t>Rezultatas</t>
  </si>
  <si>
    <t>Mantvydas Latvėnas</t>
  </si>
  <si>
    <t>Parašai:</t>
  </si>
  <si>
    <t>Sigitas Jakutis</t>
  </si>
  <si>
    <t>Saulius Kiburtas</t>
  </si>
  <si>
    <t>Biržai</t>
  </si>
  <si>
    <t>Gintaras Trimakas</t>
  </si>
  <si>
    <t>Povilas Cibulskas</t>
  </si>
  <si>
    <t>Lazdijai</t>
  </si>
  <si>
    <t>Žilvinas Cibulskas</t>
  </si>
  <si>
    <t>Vidas Dimavičius</t>
  </si>
  <si>
    <t>Šiauliai</t>
  </si>
  <si>
    <t>Pasvalys</t>
  </si>
  <si>
    <t>Panevėžys</t>
  </si>
  <si>
    <t>Gintautas Smetonis</t>
  </si>
  <si>
    <t>Virginijus Ivančikas</t>
  </si>
  <si>
    <t>Rolandas Mackus</t>
  </si>
  <si>
    <t>Arūnas Grašys</t>
  </si>
  <si>
    <t>Robertas Kiburtas</t>
  </si>
  <si>
    <t>Tadas Mikalauskas (j)</t>
  </si>
  <si>
    <t>Tomas Mackus  (j)</t>
  </si>
  <si>
    <t>Varžybų pavadinimas</t>
  </si>
  <si>
    <t>Vieta</t>
  </si>
  <si>
    <t>Data</t>
  </si>
  <si>
    <t>Varžybų sekretorius</t>
  </si>
  <si>
    <t>Data:</t>
  </si>
  <si>
    <t>F-1-B rezultatai</t>
  </si>
  <si>
    <t>F-1-C rezultatai</t>
  </si>
  <si>
    <t>F-1-A rezultatai</t>
  </si>
  <si>
    <t>Laisvo skridimo aviamodelių varžybos</t>
  </si>
  <si>
    <t>Dalyvis</t>
  </si>
  <si>
    <t>Edvardas Žilinskas</t>
  </si>
  <si>
    <t>Ovidijus Pilkauskas (j)</t>
  </si>
  <si>
    <t>Vilnius</t>
  </si>
  <si>
    <t>Vytautas Kaunietis</t>
  </si>
  <si>
    <t>Renaldas Šeinauskas</t>
  </si>
  <si>
    <t>Vladas Jurkevičius (j)</t>
  </si>
  <si>
    <t>Madžiūnai</t>
  </si>
  <si>
    <t>Dalyviai</t>
  </si>
  <si>
    <t xml:space="preserve">Taškai </t>
  </si>
  <si>
    <t>Suma</t>
  </si>
  <si>
    <t>Klasė</t>
  </si>
  <si>
    <t>F-1-A</t>
  </si>
  <si>
    <t>F-1-B</t>
  </si>
  <si>
    <t>F-1-C</t>
  </si>
  <si>
    <t>Komandų rezultatai</t>
  </si>
  <si>
    <t>Utena 2</t>
  </si>
  <si>
    <t>Utena 1</t>
  </si>
  <si>
    <t>LMITKC</t>
  </si>
  <si>
    <t>Martynas Paškauskas (j)</t>
  </si>
  <si>
    <t>Utena 3</t>
  </si>
  <si>
    <t>Per 1200</t>
  </si>
  <si>
    <t>Laurynas Girčys</t>
  </si>
  <si>
    <t>Aurimas Bernotas</t>
  </si>
  <si>
    <t>Emilis Žilinskas</t>
  </si>
  <si>
    <t>Fly-off</t>
  </si>
  <si>
    <t>LR čempionatas 2010</t>
  </si>
  <si>
    <t>Vyr. teisėjas</t>
  </si>
  <si>
    <t>Jūratė Zalanskienė</t>
  </si>
  <si>
    <t>F-1-B, F-1-C</t>
  </si>
  <si>
    <t>Gediminas Vaitekūnas</t>
  </si>
  <si>
    <t>2010.07.03-04</t>
  </si>
  <si>
    <t>Varėna</t>
  </si>
  <si>
    <t>Panevėžys 1</t>
  </si>
  <si>
    <t>Algirdas Nakvasas</t>
  </si>
  <si>
    <t>Utena 4</t>
  </si>
  <si>
    <t>Rimantas Indriušonis</t>
  </si>
  <si>
    <t>Saulius Kaunietis</t>
  </si>
  <si>
    <t>Panevėžys 2</t>
  </si>
  <si>
    <t>Biržai (J)</t>
  </si>
  <si>
    <t>Martynas Gudaitis (j)</t>
  </si>
  <si>
    <t>Asmen. (J)</t>
  </si>
  <si>
    <t>Paulius Budovas</t>
  </si>
  <si>
    <t>Asmen.</t>
  </si>
  <si>
    <t>Utena</t>
  </si>
  <si>
    <t>Marius Bajorinas</t>
  </si>
  <si>
    <t>Martynas Paškauskas (J)</t>
  </si>
  <si>
    <t>Utena III</t>
  </si>
  <si>
    <t xml:space="preserve"> Utena II</t>
  </si>
  <si>
    <t>Utena IV</t>
  </si>
  <si>
    <t>Utena I</t>
  </si>
  <si>
    <t>Justas Ražanskas (J)</t>
  </si>
  <si>
    <t>Utena II</t>
  </si>
  <si>
    <t>Stanislovas Vilčinskas</t>
  </si>
  <si>
    <t xml:space="preserve">Varėna </t>
  </si>
  <si>
    <t>Tomas Mackus (j)</t>
  </si>
  <si>
    <t>Rimas Indriušonis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</si>
</sst>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27]yyyy\ &quot;m.&quot;\ mmmm\ d\ &quot;d.&quot;"/>
    <numFmt numFmtId="170" formatCode="yyyy/mm/dd;@"/>
  </numFmts>
  <fonts count="16">
    <font>
      <sz val="10"/>
      <name val="Arial"/>
      <family val="0"/>
    </font>
    <font>
      <b/>
      <sz val="12"/>
      <color indexed="8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HandelGothic TL"/>
      <family val="5"/>
    </font>
    <font>
      <sz val="12"/>
      <name val="HandelGothic TL"/>
      <family val="5"/>
    </font>
    <font>
      <sz val="12"/>
      <color indexed="8"/>
      <name val="HandelGothic TL"/>
      <family val="5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3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vertical="center"/>
    </xf>
    <xf numFmtId="170" fontId="6" fillId="0" borderId="10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B8" sqref="B8"/>
    </sheetView>
  </sheetViews>
  <sheetFormatPr defaultColWidth="9.140625" defaultRowHeight="12.75"/>
  <cols>
    <col min="1" max="1" width="27.00390625" style="0" customWidth="1"/>
    <col min="2" max="2" width="47.8515625" style="0" customWidth="1"/>
  </cols>
  <sheetData>
    <row r="3" spans="1:2" ht="18" customHeight="1">
      <c r="A3" s="31" t="s">
        <v>23</v>
      </c>
      <c r="B3" s="33" t="s">
        <v>58</v>
      </c>
    </row>
    <row r="4" spans="1:2" ht="18" customHeight="1">
      <c r="A4" s="31" t="s">
        <v>24</v>
      </c>
      <c r="B4" s="34" t="s">
        <v>39</v>
      </c>
    </row>
    <row r="5" spans="1:2" ht="18" customHeight="1">
      <c r="A5" s="31" t="s">
        <v>25</v>
      </c>
      <c r="B5" s="64" t="s">
        <v>63</v>
      </c>
    </row>
    <row r="6" spans="1:2" ht="18" customHeight="1">
      <c r="A6" s="37" t="s">
        <v>44</v>
      </c>
      <c r="B6" s="35">
        <v>40362</v>
      </c>
    </row>
    <row r="7" spans="1:2" ht="18" customHeight="1">
      <c r="A7" s="37" t="s">
        <v>61</v>
      </c>
      <c r="B7" s="35">
        <v>40363</v>
      </c>
    </row>
    <row r="8" spans="1:2" ht="18" customHeight="1">
      <c r="A8" s="31" t="s">
        <v>59</v>
      </c>
      <c r="B8" s="32" t="s">
        <v>62</v>
      </c>
    </row>
    <row r="9" spans="1:2" ht="18" customHeight="1">
      <c r="A9" s="31" t="s">
        <v>26</v>
      </c>
      <c r="B9" s="32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9.140625" defaultRowHeight="12.75"/>
  <cols>
    <col min="1" max="1" width="6.140625" style="0" customWidth="1"/>
    <col min="2" max="2" width="22.00390625" style="0" customWidth="1"/>
    <col min="3" max="3" width="12.421875" style="0" customWidth="1"/>
    <col min="4" max="11" width="8.140625" style="0" customWidth="1"/>
    <col min="12" max="12" width="12.28125" style="0" customWidth="1"/>
    <col min="13" max="13" width="11.421875" style="0" customWidth="1"/>
  </cols>
  <sheetData>
    <row r="1" spans="1:13" s="38" customFormat="1" ht="18.7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38" customFormat="1" ht="24" customHeight="1">
      <c r="A2" s="69" t="str">
        <f>duomenys!B3</f>
        <v>LR čempionatas 2010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8" customFormat="1" ht="16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38" customFormat="1" ht="18.75">
      <c r="A4" s="61"/>
      <c r="B4" s="59"/>
      <c r="C4" s="59"/>
      <c r="D4" s="69" t="s">
        <v>30</v>
      </c>
      <c r="E4" s="69"/>
      <c r="F4" s="69"/>
      <c r="G4" s="69"/>
      <c r="H4" s="69"/>
      <c r="I4" s="62"/>
      <c r="J4" s="59"/>
      <c r="K4" s="59"/>
      <c r="L4" s="63"/>
      <c r="M4" s="63"/>
    </row>
    <row r="5" spans="1:13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2"/>
      <c r="L5" s="36"/>
      <c r="M5" s="30"/>
    </row>
    <row r="6" spans="1:13" ht="16.5" thickBot="1">
      <c r="A6" s="5" t="s">
        <v>0</v>
      </c>
      <c r="B6" s="6" t="s">
        <v>32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6" t="s">
        <v>57</v>
      </c>
      <c r="L6" s="5" t="s">
        <v>2</v>
      </c>
      <c r="M6" s="9" t="s">
        <v>53</v>
      </c>
    </row>
    <row r="7" spans="1:13" ht="15.75">
      <c r="A7" s="15">
        <v>1</v>
      </c>
      <c r="B7" s="10" t="s">
        <v>33</v>
      </c>
      <c r="C7" s="11" t="s">
        <v>64</v>
      </c>
      <c r="D7" s="12">
        <v>180</v>
      </c>
      <c r="E7" s="13">
        <v>180</v>
      </c>
      <c r="F7" s="13">
        <v>180</v>
      </c>
      <c r="G7" s="13">
        <v>180</v>
      </c>
      <c r="H7" s="13">
        <v>165</v>
      </c>
      <c r="I7" s="13">
        <v>180</v>
      </c>
      <c r="J7" s="14">
        <v>180</v>
      </c>
      <c r="K7" s="57"/>
      <c r="L7" s="15">
        <f aca="true" t="shared" si="0" ref="L7:L25">0+SUM(D7:J7)</f>
        <v>1245</v>
      </c>
      <c r="M7" s="27">
        <f>1200*L7/L7</f>
        <v>1200</v>
      </c>
    </row>
    <row r="8" spans="1:13" ht="15.75">
      <c r="A8" s="15">
        <v>2</v>
      </c>
      <c r="B8" s="16" t="s">
        <v>5</v>
      </c>
      <c r="C8" s="17" t="s">
        <v>49</v>
      </c>
      <c r="D8" s="18">
        <v>153</v>
      </c>
      <c r="E8" s="19">
        <v>180</v>
      </c>
      <c r="F8" s="19">
        <v>180</v>
      </c>
      <c r="G8" s="19">
        <v>180</v>
      </c>
      <c r="H8" s="19">
        <v>180</v>
      </c>
      <c r="I8" s="19">
        <v>180</v>
      </c>
      <c r="J8" s="20">
        <v>138</v>
      </c>
      <c r="K8" s="57"/>
      <c r="L8" s="15">
        <f t="shared" si="0"/>
        <v>1191</v>
      </c>
      <c r="M8" s="27">
        <f>1200*L8/L7</f>
        <v>1147.9518072289156</v>
      </c>
    </row>
    <row r="9" spans="1:13" ht="15.75">
      <c r="A9" s="15">
        <v>3</v>
      </c>
      <c r="B9" s="16" t="s">
        <v>16</v>
      </c>
      <c r="C9" s="17" t="s">
        <v>65</v>
      </c>
      <c r="D9" s="18">
        <v>98</v>
      </c>
      <c r="E9" s="19">
        <v>180</v>
      </c>
      <c r="F9" s="19">
        <v>180</v>
      </c>
      <c r="G9" s="19">
        <v>180</v>
      </c>
      <c r="H9" s="19">
        <v>180</v>
      </c>
      <c r="I9" s="19">
        <v>179</v>
      </c>
      <c r="J9" s="20">
        <v>180</v>
      </c>
      <c r="K9" s="57"/>
      <c r="L9" s="15">
        <f t="shared" si="0"/>
        <v>1177</v>
      </c>
      <c r="M9" s="27">
        <f>1200*L9/L7</f>
        <v>1134.4578313253012</v>
      </c>
    </row>
    <row r="10" spans="1:13" ht="15.75">
      <c r="A10" s="15">
        <v>4</v>
      </c>
      <c r="B10" s="16" t="s">
        <v>66</v>
      </c>
      <c r="C10" s="17" t="s">
        <v>67</v>
      </c>
      <c r="D10" s="18">
        <v>180</v>
      </c>
      <c r="E10" s="19">
        <v>180</v>
      </c>
      <c r="F10" s="19">
        <v>180</v>
      </c>
      <c r="G10" s="19">
        <v>180</v>
      </c>
      <c r="H10" s="19">
        <v>180</v>
      </c>
      <c r="I10" s="19">
        <v>180</v>
      </c>
      <c r="J10" s="20">
        <v>78</v>
      </c>
      <c r="K10" s="57"/>
      <c r="L10" s="15">
        <f t="shared" si="0"/>
        <v>1158</v>
      </c>
      <c r="M10" s="27">
        <f>1200*L10/L7</f>
        <v>1116.144578313253</v>
      </c>
    </row>
    <row r="11" spans="1:13" ht="15.75">
      <c r="A11" s="15">
        <v>5</v>
      </c>
      <c r="B11" s="16" t="s">
        <v>68</v>
      </c>
      <c r="C11" s="17" t="s">
        <v>14</v>
      </c>
      <c r="D11" s="18">
        <v>180</v>
      </c>
      <c r="E11" s="19">
        <v>169</v>
      </c>
      <c r="F11" s="19">
        <v>107</v>
      </c>
      <c r="G11" s="19">
        <v>180</v>
      </c>
      <c r="H11" s="19">
        <v>107</v>
      </c>
      <c r="I11" s="19">
        <v>180</v>
      </c>
      <c r="J11" s="20">
        <v>180</v>
      </c>
      <c r="K11" s="57"/>
      <c r="L11" s="15">
        <f t="shared" si="0"/>
        <v>1103</v>
      </c>
      <c r="M11" s="27">
        <f>1200*L11/L7</f>
        <v>1063.132530120482</v>
      </c>
    </row>
    <row r="12" spans="1:13" ht="15.75">
      <c r="A12" s="15">
        <v>6</v>
      </c>
      <c r="B12" s="16" t="s">
        <v>12</v>
      </c>
      <c r="C12" s="17" t="s">
        <v>13</v>
      </c>
      <c r="D12" s="18">
        <v>180</v>
      </c>
      <c r="E12" s="19">
        <v>180</v>
      </c>
      <c r="F12" s="19">
        <v>180</v>
      </c>
      <c r="G12" s="19">
        <v>180</v>
      </c>
      <c r="H12" s="19">
        <v>122</v>
      </c>
      <c r="I12" s="19">
        <v>180</v>
      </c>
      <c r="J12" s="20">
        <v>60</v>
      </c>
      <c r="K12" s="57"/>
      <c r="L12" s="15">
        <f t="shared" si="0"/>
        <v>1082</v>
      </c>
      <c r="M12" s="27">
        <f>1200*L12/L7</f>
        <v>1042.8915662650602</v>
      </c>
    </row>
    <row r="13" spans="1:13" ht="15.75">
      <c r="A13" s="15">
        <v>7</v>
      </c>
      <c r="B13" s="16" t="s">
        <v>69</v>
      </c>
      <c r="C13" s="17" t="s">
        <v>70</v>
      </c>
      <c r="D13" s="18">
        <v>180</v>
      </c>
      <c r="E13" s="19">
        <v>180</v>
      </c>
      <c r="F13" s="19">
        <v>176</v>
      </c>
      <c r="G13" s="19">
        <v>180</v>
      </c>
      <c r="H13" s="19">
        <v>99</v>
      </c>
      <c r="I13" s="19">
        <v>90</v>
      </c>
      <c r="J13" s="20">
        <v>171</v>
      </c>
      <c r="K13" s="57"/>
      <c r="L13" s="15">
        <f t="shared" si="0"/>
        <v>1076</v>
      </c>
      <c r="M13" s="27">
        <f>1200*L13/L7</f>
        <v>1037.1084337349398</v>
      </c>
    </row>
    <row r="14" spans="1:13" ht="15.75">
      <c r="A14" s="15">
        <v>8</v>
      </c>
      <c r="B14" s="16" t="s">
        <v>6</v>
      </c>
      <c r="C14" s="17" t="s">
        <v>48</v>
      </c>
      <c r="D14" s="18">
        <v>180</v>
      </c>
      <c r="E14" s="19">
        <v>180</v>
      </c>
      <c r="F14" s="19">
        <v>90</v>
      </c>
      <c r="G14" s="19">
        <v>180</v>
      </c>
      <c r="H14" s="19">
        <v>137</v>
      </c>
      <c r="I14" s="19">
        <v>180</v>
      </c>
      <c r="J14" s="20">
        <v>103</v>
      </c>
      <c r="K14" s="57"/>
      <c r="L14" s="15">
        <f t="shared" si="0"/>
        <v>1050</v>
      </c>
      <c r="M14" s="27">
        <f>1200*L14/L7</f>
        <v>1012.0481927710844</v>
      </c>
    </row>
    <row r="15" spans="1:13" ht="15.75">
      <c r="A15" s="15">
        <v>9</v>
      </c>
      <c r="B15" s="16" t="s">
        <v>34</v>
      </c>
      <c r="C15" s="17" t="s">
        <v>71</v>
      </c>
      <c r="D15" s="18">
        <v>29</v>
      </c>
      <c r="E15" s="19">
        <v>149</v>
      </c>
      <c r="F15" s="19">
        <v>180</v>
      </c>
      <c r="G15" s="19">
        <v>180</v>
      </c>
      <c r="H15" s="19">
        <v>180</v>
      </c>
      <c r="I15" s="19">
        <v>119</v>
      </c>
      <c r="J15" s="20">
        <v>113</v>
      </c>
      <c r="K15" s="57"/>
      <c r="L15" s="15">
        <f t="shared" si="0"/>
        <v>950</v>
      </c>
      <c r="M15" s="27">
        <f>1200*L15/L7</f>
        <v>915.6626506024096</v>
      </c>
    </row>
    <row r="16" spans="1:13" ht="15.75">
      <c r="A16" s="15">
        <v>10</v>
      </c>
      <c r="B16" s="46" t="s">
        <v>72</v>
      </c>
      <c r="C16" s="17" t="s">
        <v>73</v>
      </c>
      <c r="D16" s="18">
        <v>73</v>
      </c>
      <c r="E16" s="19">
        <v>180</v>
      </c>
      <c r="F16" s="19">
        <v>180</v>
      </c>
      <c r="G16" s="19">
        <v>79</v>
      </c>
      <c r="H16" s="19">
        <v>22</v>
      </c>
      <c r="I16" s="19">
        <v>180</v>
      </c>
      <c r="J16" s="20">
        <v>145</v>
      </c>
      <c r="K16" s="57"/>
      <c r="L16" s="15">
        <f t="shared" si="0"/>
        <v>859</v>
      </c>
      <c r="M16" s="27">
        <f>1200*L16/L7</f>
        <v>827.9518072289156</v>
      </c>
    </row>
    <row r="17" spans="1:13" ht="15.75">
      <c r="A17" s="15">
        <v>11</v>
      </c>
      <c r="B17" s="16" t="s">
        <v>56</v>
      </c>
      <c r="C17" s="17" t="s">
        <v>75</v>
      </c>
      <c r="D17" s="18">
        <v>55</v>
      </c>
      <c r="E17" s="19">
        <v>180</v>
      </c>
      <c r="F17" s="19">
        <v>99</v>
      </c>
      <c r="G17" s="19">
        <v>180</v>
      </c>
      <c r="H17" s="19">
        <v>180</v>
      </c>
      <c r="I17" s="19">
        <v>42</v>
      </c>
      <c r="J17" s="20">
        <v>67</v>
      </c>
      <c r="K17" s="57"/>
      <c r="L17" s="15">
        <f t="shared" si="0"/>
        <v>803</v>
      </c>
      <c r="M17" s="27">
        <f>1200*L17/L7</f>
        <v>773.9759036144578</v>
      </c>
    </row>
    <row r="18" spans="1:13" ht="15.75">
      <c r="A18" s="15">
        <v>12</v>
      </c>
      <c r="B18" s="16" t="s">
        <v>74</v>
      </c>
      <c r="C18" s="17" t="s">
        <v>75</v>
      </c>
      <c r="D18" s="18">
        <v>80</v>
      </c>
      <c r="E18" s="19">
        <v>141</v>
      </c>
      <c r="F18" s="19">
        <v>180</v>
      </c>
      <c r="G18" s="19">
        <v>155</v>
      </c>
      <c r="H18" s="19">
        <v>0</v>
      </c>
      <c r="I18" s="19">
        <v>0</v>
      </c>
      <c r="J18" s="20">
        <v>0</v>
      </c>
      <c r="K18" s="57"/>
      <c r="L18" s="15">
        <f t="shared" si="0"/>
        <v>556</v>
      </c>
      <c r="M18" s="27">
        <f>1200*L18/L7</f>
        <v>535.9036144578313</v>
      </c>
    </row>
    <row r="19" spans="1:13" ht="15.75">
      <c r="A19" s="15">
        <v>13</v>
      </c>
      <c r="B19" s="16" t="s">
        <v>8</v>
      </c>
      <c r="C19" s="17" t="s">
        <v>7</v>
      </c>
      <c r="D19" s="18">
        <v>98</v>
      </c>
      <c r="E19" s="19">
        <v>180</v>
      </c>
      <c r="F19" s="19">
        <v>180</v>
      </c>
      <c r="G19" s="19">
        <v>0</v>
      </c>
      <c r="H19" s="19">
        <v>0</v>
      </c>
      <c r="I19" s="19">
        <v>0</v>
      </c>
      <c r="J19" s="20">
        <v>0</v>
      </c>
      <c r="K19" s="57"/>
      <c r="L19" s="15">
        <f t="shared" si="0"/>
        <v>458</v>
      </c>
      <c r="M19" s="27">
        <f>1200*L19/L7</f>
        <v>441.4457831325301</v>
      </c>
    </row>
    <row r="20" spans="1:13" ht="15.75">
      <c r="A20" s="15">
        <v>14</v>
      </c>
      <c r="B20" s="16" t="s">
        <v>9</v>
      </c>
      <c r="C20" s="17" t="s">
        <v>10</v>
      </c>
      <c r="D20" s="18">
        <v>180</v>
      </c>
      <c r="E20" s="19">
        <v>180</v>
      </c>
      <c r="F20" s="19">
        <v>81</v>
      </c>
      <c r="G20" s="19">
        <v>0</v>
      </c>
      <c r="H20" s="19">
        <v>0</v>
      </c>
      <c r="I20" s="19">
        <v>0</v>
      </c>
      <c r="J20" s="20">
        <v>0</v>
      </c>
      <c r="K20" s="57"/>
      <c r="L20" s="15">
        <f t="shared" si="0"/>
        <v>441</v>
      </c>
      <c r="M20" s="27">
        <f>1200*L20/L7</f>
        <v>425.06024096385545</v>
      </c>
    </row>
    <row r="21" spans="1:13" ht="15.75">
      <c r="A21" s="15">
        <v>15</v>
      </c>
      <c r="B21" s="16" t="s">
        <v>3</v>
      </c>
      <c r="C21" s="17" t="s">
        <v>75</v>
      </c>
      <c r="D21" s="18">
        <v>180</v>
      </c>
      <c r="E21" s="19">
        <v>180</v>
      </c>
      <c r="F21" s="19">
        <v>0</v>
      </c>
      <c r="G21" s="19">
        <v>0</v>
      </c>
      <c r="H21" s="19">
        <v>0</v>
      </c>
      <c r="I21" s="19">
        <v>0</v>
      </c>
      <c r="J21" s="20">
        <v>0</v>
      </c>
      <c r="K21" s="57"/>
      <c r="L21" s="15">
        <f t="shared" si="0"/>
        <v>360</v>
      </c>
      <c r="M21" s="27">
        <f>1200*L21/L7</f>
        <v>346.9879518072289</v>
      </c>
    </row>
    <row r="22" spans="1:13" ht="15.75">
      <c r="A22" s="15">
        <v>16</v>
      </c>
      <c r="B22" s="46" t="s">
        <v>18</v>
      </c>
      <c r="C22" s="17" t="s">
        <v>76</v>
      </c>
      <c r="D22" s="18">
        <v>180</v>
      </c>
      <c r="E22" s="19">
        <v>130</v>
      </c>
      <c r="F22" s="19">
        <v>0</v>
      </c>
      <c r="G22" s="19">
        <v>0</v>
      </c>
      <c r="H22" s="19">
        <v>0</v>
      </c>
      <c r="I22" s="19">
        <v>0</v>
      </c>
      <c r="J22" s="20">
        <v>0</v>
      </c>
      <c r="K22" s="57"/>
      <c r="L22" s="15">
        <f t="shared" si="0"/>
        <v>310</v>
      </c>
      <c r="M22" s="27">
        <f>1200*L22/L7</f>
        <v>298.7951807228916</v>
      </c>
    </row>
    <row r="23" spans="1:13" ht="15.75">
      <c r="A23" s="15">
        <v>17</v>
      </c>
      <c r="B23" s="16" t="s">
        <v>55</v>
      </c>
      <c r="C23" s="17" t="s">
        <v>52</v>
      </c>
      <c r="D23" s="18">
        <v>112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20">
        <v>0</v>
      </c>
      <c r="K23" s="57"/>
      <c r="L23" s="15">
        <f t="shared" si="0"/>
        <v>112</v>
      </c>
      <c r="M23" s="27">
        <f>1200*L23/L7</f>
        <v>107.95180722891567</v>
      </c>
    </row>
    <row r="24" spans="1:13" ht="15.75">
      <c r="A24" s="15">
        <v>18</v>
      </c>
      <c r="B24" s="46" t="s">
        <v>77</v>
      </c>
      <c r="C24" s="17" t="s">
        <v>35</v>
      </c>
      <c r="D24" s="18">
        <v>38</v>
      </c>
      <c r="E24" s="19">
        <v>31</v>
      </c>
      <c r="F24" s="19">
        <v>0</v>
      </c>
      <c r="G24" s="19">
        <v>0</v>
      </c>
      <c r="H24" s="19">
        <v>0</v>
      </c>
      <c r="I24" s="19">
        <v>0</v>
      </c>
      <c r="J24" s="20">
        <v>0</v>
      </c>
      <c r="K24" s="57"/>
      <c r="L24" s="15">
        <f t="shared" si="0"/>
        <v>69</v>
      </c>
      <c r="M24" s="27">
        <f>1200*L24/L7</f>
        <v>66.50602409638554</v>
      </c>
    </row>
    <row r="25" spans="1:13" ht="15.75">
      <c r="A25" s="15">
        <v>19</v>
      </c>
      <c r="B25" s="16" t="s">
        <v>21</v>
      </c>
      <c r="C25" s="17" t="s">
        <v>73</v>
      </c>
      <c r="D25" s="18">
        <v>0</v>
      </c>
      <c r="E25" s="19">
        <v>0</v>
      </c>
      <c r="F25" s="19">
        <v>0</v>
      </c>
      <c r="G25" s="19">
        <v>46</v>
      </c>
      <c r="H25" s="19">
        <v>0</v>
      </c>
      <c r="I25" s="19">
        <v>0</v>
      </c>
      <c r="J25" s="20">
        <v>0</v>
      </c>
      <c r="K25" s="57"/>
      <c r="L25" s="15">
        <f t="shared" si="0"/>
        <v>46</v>
      </c>
      <c r="M25" s="27">
        <f>1200*L25/L7</f>
        <v>44.33734939759036</v>
      </c>
    </row>
    <row r="26" spans="1:13" ht="16.5" thickBot="1">
      <c r="A26" s="55"/>
      <c r="B26" s="21"/>
      <c r="C26" s="22"/>
      <c r="D26" s="23"/>
      <c r="E26" s="24"/>
      <c r="F26" s="24"/>
      <c r="G26" s="24"/>
      <c r="H26" s="24"/>
      <c r="I26" s="24"/>
      <c r="J26" s="25"/>
      <c r="K26" s="58"/>
      <c r="L26" s="55"/>
      <c r="M26" s="54"/>
    </row>
    <row r="28" spans="2:13" s="28" customFormat="1" ht="24" customHeight="1">
      <c r="B28" s="29" t="s">
        <v>4</v>
      </c>
      <c r="C28" s="68" t="str">
        <f>duomenys!B8</f>
        <v>Gediminas Vaitekūnas</v>
      </c>
      <c r="D28" s="68"/>
      <c r="E28" s="68"/>
      <c r="J28" s="45" t="s">
        <v>27</v>
      </c>
      <c r="K28" s="45"/>
      <c r="L28" s="70">
        <f>duomenys!B6</f>
        <v>40362</v>
      </c>
      <c r="M28" s="70"/>
    </row>
    <row r="29" spans="2:13" s="28" customFormat="1" ht="27.75" customHeight="1">
      <c r="B29" s="3"/>
      <c r="C29" s="68" t="str">
        <f>duomenys!B9</f>
        <v>Jūratė Zalanskienė</v>
      </c>
      <c r="D29" s="68"/>
      <c r="E29" s="68"/>
      <c r="J29" s="42"/>
      <c r="K29" s="42"/>
      <c r="L29" s="43" t="str">
        <f>duomenys!B4</f>
        <v>Madžiūnai</v>
      </c>
      <c r="M29" s="44"/>
    </row>
  </sheetData>
  <mergeCells count="6">
    <mergeCell ref="C28:E28"/>
    <mergeCell ref="C29:E29"/>
    <mergeCell ref="A1:M1"/>
    <mergeCell ref="A2:M2"/>
    <mergeCell ref="L28:M28"/>
    <mergeCell ref="D4:H4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L1"/>
    </sheetView>
  </sheetViews>
  <sheetFormatPr defaultColWidth="9.140625" defaultRowHeight="12.75"/>
  <cols>
    <col min="1" max="1" width="6.421875" style="0" customWidth="1"/>
    <col min="2" max="2" width="23.421875" style="0" customWidth="1"/>
    <col min="3" max="3" width="11.8515625" style="0" customWidth="1"/>
    <col min="4" max="10" width="7.7109375" style="0" customWidth="1"/>
    <col min="11" max="11" width="12.28125" style="0" customWidth="1"/>
    <col min="12" max="12" width="11.421875" style="0" customWidth="1"/>
  </cols>
  <sheetData>
    <row r="1" spans="1:12" s="38" customFormat="1" ht="18.7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38" customFormat="1" ht="24" customHeight="1">
      <c r="A2" s="69" t="str">
        <f>duomenys!B3</f>
        <v>LR čempionatas 2010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38" customFormat="1" ht="16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38" customFormat="1" ht="18.75">
      <c r="A4" s="61"/>
      <c r="B4" s="59"/>
      <c r="C4" s="59"/>
      <c r="D4" s="69" t="s">
        <v>28</v>
      </c>
      <c r="E4" s="69"/>
      <c r="F4" s="69"/>
      <c r="G4" s="69"/>
      <c r="H4" s="69"/>
      <c r="I4" s="62"/>
      <c r="J4" s="59"/>
      <c r="K4" s="63"/>
      <c r="L4" s="63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30"/>
    </row>
    <row r="6" spans="1:12" ht="16.5" thickBot="1">
      <c r="A6" s="5" t="s">
        <v>0</v>
      </c>
      <c r="B6" s="6" t="s">
        <v>32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  <c r="L6" s="9" t="s">
        <v>53</v>
      </c>
    </row>
    <row r="7" spans="1:12" ht="15.75">
      <c r="A7" s="15">
        <v>1</v>
      </c>
      <c r="B7" s="16" t="s">
        <v>78</v>
      </c>
      <c r="C7" s="17" t="s">
        <v>79</v>
      </c>
      <c r="D7" s="18">
        <v>240</v>
      </c>
      <c r="E7" s="19">
        <v>170</v>
      </c>
      <c r="F7" s="19">
        <v>180</v>
      </c>
      <c r="G7" s="19">
        <v>176</v>
      </c>
      <c r="H7" s="19">
        <v>180</v>
      </c>
      <c r="I7" s="19">
        <v>180</v>
      </c>
      <c r="J7" s="20">
        <v>180</v>
      </c>
      <c r="K7" s="15">
        <f aca="true" t="shared" si="0" ref="K7:K16">0+SUM(D7:J7)</f>
        <v>1306</v>
      </c>
      <c r="L7" s="27">
        <f>1200*K7/K7</f>
        <v>1200</v>
      </c>
    </row>
    <row r="8" spans="1:12" ht="15.75">
      <c r="A8" s="15">
        <v>2</v>
      </c>
      <c r="B8" s="16" t="s">
        <v>18</v>
      </c>
      <c r="C8" s="17" t="s">
        <v>80</v>
      </c>
      <c r="D8" s="18">
        <v>223</v>
      </c>
      <c r="E8" s="19">
        <v>180</v>
      </c>
      <c r="F8" s="19">
        <v>180</v>
      </c>
      <c r="G8" s="19">
        <v>180</v>
      </c>
      <c r="H8" s="19">
        <v>180</v>
      </c>
      <c r="I8" s="19">
        <v>172</v>
      </c>
      <c r="J8" s="20">
        <v>180</v>
      </c>
      <c r="K8" s="15">
        <f t="shared" si="0"/>
        <v>1295</v>
      </c>
      <c r="L8" s="27">
        <f>1200*K8/K7</f>
        <v>1189.8928024502297</v>
      </c>
    </row>
    <row r="9" spans="1:12" ht="15.75">
      <c r="A9" s="15">
        <v>3</v>
      </c>
      <c r="B9" s="16" t="s">
        <v>17</v>
      </c>
      <c r="C9" s="17" t="s">
        <v>64</v>
      </c>
      <c r="D9" s="18">
        <v>205</v>
      </c>
      <c r="E9" s="19">
        <v>180</v>
      </c>
      <c r="F9" s="19">
        <v>180</v>
      </c>
      <c r="G9" s="19">
        <v>180</v>
      </c>
      <c r="H9" s="19">
        <v>180</v>
      </c>
      <c r="I9" s="19">
        <v>180</v>
      </c>
      <c r="J9" s="20">
        <v>180</v>
      </c>
      <c r="K9" s="15">
        <f t="shared" si="0"/>
        <v>1285</v>
      </c>
      <c r="L9" s="27">
        <f>1200*K9/K7</f>
        <v>1180.7044410413475</v>
      </c>
    </row>
    <row r="10" spans="1:12" ht="15.75">
      <c r="A10" s="15">
        <v>4</v>
      </c>
      <c r="B10" s="16" t="s">
        <v>22</v>
      </c>
      <c r="C10" s="17" t="s">
        <v>81</v>
      </c>
      <c r="D10" s="18">
        <v>213</v>
      </c>
      <c r="E10" s="19">
        <v>180</v>
      </c>
      <c r="F10" s="19">
        <v>180</v>
      </c>
      <c r="G10" s="19">
        <v>180</v>
      </c>
      <c r="H10" s="19">
        <v>180</v>
      </c>
      <c r="I10" s="19">
        <v>147</v>
      </c>
      <c r="J10" s="20">
        <v>180</v>
      </c>
      <c r="K10" s="15">
        <f t="shared" si="0"/>
        <v>1260</v>
      </c>
      <c r="L10" s="27">
        <f>1200*K10/K7</f>
        <v>1157.7335375191424</v>
      </c>
    </row>
    <row r="11" spans="1:12" ht="15.75">
      <c r="A11" s="15">
        <v>5</v>
      </c>
      <c r="B11" s="16" t="s">
        <v>36</v>
      </c>
      <c r="C11" s="17" t="s">
        <v>15</v>
      </c>
      <c r="D11" s="18">
        <v>223</v>
      </c>
      <c r="E11" s="19">
        <v>180</v>
      </c>
      <c r="F11" s="19">
        <v>180</v>
      </c>
      <c r="G11" s="19">
        <v>180</v>
      </c>
      <c r="H11" s="19">
        <v>147</v>
      </c>
      <c r="I11" s="19">
        <v>157</v>
      </c>
      <c r="J11" s="20">
        <v>180</v>
      </c>
      <c r="K11" s="15">
        <f t="shared" si="0"/>
        <v>1247</v>
      </c>
      <c r="L11" s="27">
        <f>1200*K11/K7</f>
        <v>1145.7886676875958</v>
      </c>
    </row>
    <row r="12" spans="1:12" ht="15.75">
      <c r="A12" s="15">
        <v>6</v>
      </c>
      <c r="B12" s="16" t="s">
        <v>54</v>
      </c>
      <c r="C12" s="17" t="s">
        <v>82</v>
      </c>
      <c r="D12" s="18">
        <v>240</v>
      </c>
      <c r="E12" s="19">
        <v>180</v>
      </c>
      <c r="F12" s="19">
        <v>180</v>
      </c>
      <c r="G12" s="19">
        <v>169</v>
      </c>
      <c r="H12" s="19">
        <v>180</v>
      </c>
      <c r="I12" s="19">
        <v>112</v>
      </c>
      <c r="J12" s="20">
        <v>180</v>
      </c>
      <c r="K12" s="15">
        <f t="shared" si="0"/>
        <v>1241</v>
      </c>
      <c r="L12" s="27">
        <f>1200*K12/K7</f>
        <v>1140.2756508422665</v>
      </c>
    </row>
    <row r="13" spans="1:12" ht="15.75">
      <c r="A13" s="15">
        <v>7</v>
      </c>
      <c r="B13" s="16" t="s">
        <v>83</v>
      </c>
      <c r="C13" s="17" t="s">
        <v>76</v>
      </c>
      <c r="D13" s="18">
        <v>205</v>
      </c>
      <c r="E13" s="19">
        <v>163</v>
      </c>
      <c r="F13" s="19">
        <v>161</v>
      </c>
      <c r="G13" s="19">
        <v>168</v>
      </c>
      <c r="H13" s="19">
        <v>178</v>
      </c>
      <c r="I13" s="19">
        <v>155</v>
      </c>
      <c r="J13" s="20">
        <v>71</v>
      </c>
      <c r="K13" s="15">
        <f t="shared" si="0"/>
        <v>1101</v>
      </c>
      <c r="L13" s="27">
        <f>1200*K13/K7</f>
        <v>1011.6385911179173</v>
      </c>
    </row>
    <row r="14" spans="1:12" ht="15.75">
      <c r="A14" s="15">
        <v>8</v>
      </c>
      <c r="B14" s="16" t="s">
        <v>21</v>
      </c>
      <c r="C14" s="17" t="s">
        <v>76</v>
      </c>
      <c r="D14" s="18">
        <v>145</v>
      </c>
      <c r="E14" s="19">
        <v>122</v>
      </c>
      <c r="F14" s="19">
        <v>157</v>
      </c>
      <c r="G14" s="19">
        <v>177</v>
      </c>
      <c r="H14" s="19">
        <v>180</v>
      </c>
      <c r="I14" s="19">
        <v>168</v>
      </c>
      <c r="J14" s="20">
        <v>128</v>
      </c>
      <c r="K14" s="15">
        <f t="shared" si="0"/>
        <v>1077</v>
      </c>
      <c r="L14" s="27">
        <f>1200*K14/K7</f>
        <v>989.5865237366003</v>
      </c>
    </row>
    <row r="15" spans="1:12" ht="15.75">
      <c r="A15" s="15">
        <v>9</v>
      </c>
      <c r="B15" s="16" t="s">
        <v>38</v>
      </c>
      <c r="C15" s="17" t="s">
        <v>50</v>
      </c>
      <c r="D15" s="18">
        <v>116</v>
      </c>
      <c r="E15" s="19">
        <v>96</v>
      </c>
      <c r="F15" s="19">
        <v>114</v>
      </c>
      <c r="G15" s="19">
        <v>167</v>
      </c>
      <c r="H15" s="19">
        <v>180</v>
      </c>
      <c r="I15" s="19">
        <v>95</v>
      </c>
      <c r="J15" s="20">
        <v>131</v>
      </c>
      <c r="K15" s="15">
        <f t="shared" si="0"/>
        <v>899</v>
      </c>
      <c r="L15" s="27">
        <f>1200*K15/K7</f>
        <v>826.0336906584993</v>
      </c>
    </row>
    <row r="16" spans="1:12" ht="16.5" thickBot="1">
      <c r="A16" s="26">
        <v>10</v>
      </c>
      <c r="B16" s="21" t="s">
        <v>37</v>
      </c>
      <c r="C16" s="22" t="s">
        <v>76</v>
      </c>
      <c r="D16" s="23">
        <v>199</v>
      </c>
      <c r="E16" s="24">
        <v>180</v>
      </c>
      <c r="F16" s="24">
        <v>112</v>
      </c>
      <c r="G16" s="24">
        <v>162</v>
      </c>
      <c r="H16" s="24">
        <v>137</v>
      </c>
      <c r="I16" s="24">
        <v>0</v>
      </c>
      <c r="J16" s="25">
        <v>0</v>
      </c>
      <c r="K16" s="26">
        <f t="shared" si="0"/>
        <v>790</v>
      </c>
      <c r="L16" s="65">
        <f>1200*K16/K7</f>
        <v>725.8805513016845</v>
      </c>
    </row>
    <row r="18" spans="2:12" s="28" customFormat="1" ht="24" customHeight="1">
      <c r="B18" s="29" t="s">
        <v>4</v>
      </c>
      <c r="C18" s="68" t="str">
        <f>duomenys!B8</f>
        <v>Gediminas Vaitekūnas</v>
      </c>
      <c r="D18" s="68"/>
      <c r="E18" s="68"/>
      <c r="J18" s="45" t="s">
        <v>27</v>
      </c>
      <c r="K18" s="70">
        <f>duomenys!B7</f>
        <v>40363</v>
      </c>
      <c r="L18" s="70"/>
    </row>
    <row r="19" spans="2:12" s="28" customFormat="1" ht="27.75" customHeight="1">
      <c r="B19" s="3"/>
      <c r="C19" s="68" t="str">
        <f>duomenys!B9</f>
        <v>Jūratė Zalanskienė</v>
      </c>
      <c r="D19" s="68"/>
      <c r="E19" s="68"/>
      <c r="J19" s="42"/>
      <c r="K19" s="43" t="str">
        <f>duomenys!B4</f>
        <v>Madžiūnai</v>
      </c>
      <c r="L19" s="44"/>
    </row>
  </sheetData>
  <mergeCells count="6">
    <mergeCell ref="C18:E18"/>
    <mergeCell ref="C19:E19"/>
    <mergeCell ref="A1:L1"/>
    <mergeCell ref="A2:L2"/>
    <mergeCell ref="D4:H4"/>
    <mergeCell ref="K18:L18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4" max="10" width="7.57421875" style="0" customWidth="1"/>
    <col min="11" max="11" width="12.28125" style="0" customWidth="1"/>
    <col min="12" max="12" width="11.421875" style="0" customWidth="1"/>
  </cols>
  <sheetData>
    <row r="1" spans="1:12" s="38" customFormat="1" ht="18.7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38" customFormat="1" ht="24" customHeight="1">
      <c r="A2" s="69" t="str">
        <f>duomenys!B3</f>
        <v>LR čempionatas 2010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38" customFormat="1" ht="16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38" customFormat="1" ht="18.75">
      <c r="A4" s="61"/>
      <c r="B4" s="59"/>
      <c r="C4" s="59"/>
      <c r="D4" s="69" t="s">
        <v>29</v>
      </c>
      <c r="E4" s="69"/>
      <c r="F4" s="69"/>
      <c r="G4" s="69"/>
      <c r="H4" s="69"/>
      <c r="I4" s="62"/>
      <c r="J4" s="59"/>
      <c r="K4" s="63"/>
      <c r="L4" s="63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30"/>
    </row>
    <row r="6" spans="1:12" ht="16.5" thickBot="1">
      <c r="A6" s="5" t="s">
        <v>0</v>
      </c>
      <c r="B6" s="6" t="s">
        <v>32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  <c r="L6" s="9" t="s">
        <v>53</v>
      </c>
    </row>
    <row r="7" spans="1:12" ht="15.75">
      <c r="A7" s="15">
        <v>1</v>
      </c>
      <c r="B7" s="16" t="s">
        <v>20</v>
      </c>
      <c r="C7" s="17" t="s">
        <v>84</v>
      </c>
      <c r="D7" s="18">
        <v>240</v>
      </c>
      <c r="E7" s="19">
        <v>180</v>
      </c>
      <c r="F7" s="19">
        <v>180</v>
      </c>
      <c r="G7" s="19">
        <v>180</v>
      </c>
      <c r="H7" s="19">
        <v>180</v>
      </c>
      <c r="I7" s="19">
        <v>180</v>
      </c>
      <c r="J7" s="20">
        <v>281</v>
      </c>
      <c r="K7" s="15">
        <f>0+SUM(D7:J7)</f>
        <v>1421</v>
      </c>
      <c r="L7" s="27">
        <f>1200*K7/$K$7</f>
        <v>1200</v>
      </c>
    </row>
    <row r="8" spans="1:12" ht="15.75">
      <c r="A8" s="15">
        <v>2</v>
      </c>
      <c r="B8" s="16" t="s">
        <v>19</v>
      </c>
      <c r="C8" s="17" t="s">
        <v>82</v>
      </c>
      <c r="D8" s="18">
        <v>240</v>
      </c>
      <c r="E8" s="19">
        <v>180</v>
      </c>
      <c r="F8" s="19">
        <v>180</v>
      </c>
      <c r="G8" s="19">
        <v>180</v>
      </c>
      <c r="H8" s="19">
        <v>180</v>
      </c>
      <c r="I8" s="19">
        <v>180</v>
      </c>
      <c r="J8" s="20">
        <v>262</v>
      </c>
      <c r="K8" s="15">
        <f>0+SUM(D8:J8)</f>
        <v>1402</v>
      </c>
      <c r="L8" s="27">
        <f>1200*K8/$K$7</f>
        <v>1183.9549612948629</v>
      </c>
    </row>
    <row r="9" spans="1:12" ht="15.75">
      <c r="A9" s="15">
        <v>3</v>
      </c>
      <c r="B9" s="16" t="s">
        <v>11</v>
      </c>
      <c r="C9" s="17" t="s">
        <v>10</v>
      </c>
      <c r="D9" s="18">
        <v>240</v>
      </c>
      <c r="E9" s="19">
        <v>180</v>
      </c>
      <c r="F9" s="19">
        <v>180</v>
      </c>
      <c r="G9" s="19">
        <v>180</v>
      </c>
      <c r="H9" s="19">
        <v>180</v>
      </c>
      <c r="I9" s="19">
        <v>180</v>
      </c>
      <c r="J9" s="20">
        <v>260</v>
      </c>
      <c r="K9" s="15">
        <f>0+SUM(D9:J9)</f>
        <v>1400</v>
      </c>
      <c r="L9" s="27">
        <f>1200*K9/$K$7</f>
        <v>1182.2660098522167</v>
      </c>
    </row>
    <row r="10" spans="1:12" ht="16.5" thickBot="1">
      <c r="A10" s="55">
        <v>4</v>
      </c>
      <c r="B10" s="21" t="s">
        <v>85</v>
      </c>
      <c r="C10" s="22" t="s">
        <v>64</v>
      </c>
      <c r="D10" s="23">
        <v>65</v>
      </c>
      <c r="E10" s="24">
        <v>133</v>
      </c>
      <c r="F10" s="24">
        <v>123</v>
      </c>
      <c r="G10" s="24">
        <v>103</v>
      </c>
      <c r="H10" s="24">
        <v>124</v>
      </c>
      <c r="I10" s="24">
        <v>58</v>
      </c>
      <c r="J10" s="25">
        <v>104</v>
      </c>
      <c r="K10" s="55">
        <f>0+SUM(D10:J10)</f>
        <v>710</v>
      </c>
      <c r="L10" s="54">
        <f>1200*K10/$K$7</f>
        <v>599.5777621393385</v>
      </c>
    </row>
    <row r="12" spans="1:12" ht="15.75">
      <c r="A12" s="28"/>
      <c r="B12" s="29" t="s">
        <v>4</v>
      </c>
      <c r="C12" s="68" t="str">
        <f>duomenys!B8</f>
        <v>Gediminas Vaitekūnas</v>
      </c>
      <c r="D12" s="68"/>
      <c r="E12" s="68"/>
      <c r="F12" s="28"/>
      <c r="G12" s="28"/>
      <c r="H12" s="28"/>
      <c r="I12" s="28"/>
      <c r="J12" s="45" t="s">
        <v>27</v>
      </c>
      <c r="K12" s="70">
        <f>duomenys!B7</f>
        <v>40363</v>
      </c>
      <c r="L12" s="70"/>
    </row>
    <row r="13" spans="1:12" ht="15.75">
      <c r="A13" s="28"/>
      <c r="B13" s="3"/>
      <c r="C13" s="68" t="str">
        <f>duomenys!B9</f>
        <v>Jūratė Zalanskienė</v>
      </c>
      <c r="D13" s="68"/>
      <c r="E13" s="68"/>
      <c r="F13" s="28"/>
      <c r="G13" s="28"/>
      <c r="H13" s="28"/>
      <c r="I13" s="28"/>
      <c r="J13" s="42"/>
      <c r="K13" s="43" t="str">
        <f>duomenys!B4</f>
        <v>Madžiūnai</v>
      </c>
      <c r="L13" s="44"/>
    </row>
    <row r="17" spans="1:12" s="28" customFormat="1" ht="24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28" customFormat="1" ht="27.75" customHeight="1">
      <c r="A18"/>
      <c r="B18"/>
      <c r="C18"/>
      <c r="D18"/>
      <c r="E18"/>
      <c r="F18"/>
      <c r="G18"/>
      <c r="H18"/>
      <c r="I18"/>
      <c r="J18"/>
      <c r="K18"/>
      <c r="L18"/>
    </row>
  </sheetData>
  <mergeCells count="6">
    <mergeCell ref="C12:E12"/>
    <mergeCell ref="C13:E13"/>
    <mergeCell ref="A1:L1"/>
    <mergeCell ref="A2:L2"/>
    <mergeCell ref="D4:H4"/>
    <mergeCell ref="K12:L1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4">
      <selection activeCell="A4" sqref="A4:G4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11.7109375" style="0" customWidth="1"/>
    <col min="4" max="4" width="32.00390625" style="0" customWidth="1"/>
  </cols>
  <sheetData>
    <row r="1" spans="1:7" s="38" customFormat="1" ht="18.75" customHeight="1">
      <c r="A1" s="69" t="s">
        <v>31</v>
      </c>
      <c r="B1" s="69"/>
      <c r="C1" s="69"/>
      <c r="D1" s="69"/>
      <c r="E1" s="69"/>
      <c r="F1" s="69"/>
      <c r="G1" s="69"/>
    </row>
    <row r="2" spans="1:7" s="38" customFormat="1" ht="24" customHeight="1">
      <c r="A2" s="69" t="str">
        <f>duomenys!B3</f>
        <v>LR čempionatas 2010</v>
      </c>
      <c r="B2" s="69"/>
      <c r="C2" s="69"/>
      <c r="D2" s="69"/>
      <c r="E2" s="69"/>
      <c r="F2" s="69"/>
      <c r="G2" s="69"/>
    </row>
    <row r="3" spans="1:7" s="38" customFormat="1" ht="16.5">
      <c r="A3" s="60"/>
      <c r="B3" s="60"/>
      <c r="C3" s="60"/>
      <c r="D3" s="60"/>
      <c r="E3" s="60"/>
      <c r="F3" s="60"/>
      <c r="G3" s="60"/>
    </row>
    <row r="4" spans="1:7" s="38" customFormat="1" ht="18.75">
      <c r="A4" s="69" t="s">
        <v>47</v>
      </c>
      <c r="B4" s="69"/>
      <c r="C4" s="69"/>
      <c r="D4" s="69"/>
      <c r="E4" s="69"/>
      <c r="F4" s="69"/>
      <c r="G4" s="69"/>
    </row>
    <row r="5" spans="1:7" s="38" customFormat="1" ht="23.25" customHeight="1" thickBot="1">
      <c r="A5" s="39"/>
      <c r="B5" s="40"/>
      <c r="C5" s="41"/>
      <c r="D5" s="41"/>
      <c r="E5" s="41"/>
      <c r="F5" s="40"/>
      <c r="G5" s="40"/>
    </row>
    <row r="6" spans="1:7" ht="16.5" thickBot="1">
      <c r="A6" s="5" t="s">
        <v>0</v>
      </c>
      <c r="B6" s="6" t="s">
        <v>1</v>
      </c>
      <c r="C6" s="6" t="s">
        <v>43</v>
      </c>
      <c r="D6" s="5" t="s">
        <v>40</v>
      </c>
      <c r="E6" s="6" t="s">
        <v>41</v>
      </c>
      <c r="F6" s="7" t="s">
        <v>42</v>
      </c>
      <c r="G6" s="8" t="s">
        <v>24</v>
      </c>
    </row>
    <row r="7" spans="1:7" s="49" customFormat="1" ht="15.75">
      <c r="A7" s="80">
        <v>1</v>
      </c>
      <c r="B7" s="77" t="s">
        <v>49</v>
      </c>
      <c r="C7" s="47" t="s">
        <v>44</v>
      </c>
      <c r="D7" s="48" t="s">
        <v>5</v>
      </c>
      <c r="E7" s="47">
        <v>1148</v>
      </c>
      <c r="F7" s="71">
        <f>SUM(E7:E9)</f>
        <v>3472</v>
      </c>
      <c r="G7" s="74">
        <v>1</v>
      </c>
    </row>
    <row r="8" spans="1:7" s="49" customFormat="1" ht="15.75">
      <c r="A8" s="81"/>
      <c r="B8" s="78"/>
      <c r="C8" s="50" t="s">
        <v>45</v>
      </c>
      <c r="D8" s="51" t="s">
        <v>54</v>
      </c>
      <c r="E8" s="50">
        <v>1140</v>
      </c>
      <c r="F8" s="72"/>
      <c r="G8" s="75"/>
    </row>
    <row r="9" spans="1:7" s="49" customFormat="1" ht="16.5" thickBot="1">
      <c r="A9" s="82"/>
      <c r="B9" s="79"/>
      <c r="C9" s="52" t="s">
        <v>46</v>
      </c>
      <c r="D9" s="53" t="s">
        <v>19</v>
      </c>
      <c r="E9" s="52">
        <v>1184</v>
      </c>
      <c r="F9" s="73"/>
      <c r="G9" s="76"/>
    </row>
    <row r="10" spans="1:7" s="49" customFormat="1" ht="15.75">
      <c r="A10" s="80">
        <v>2</v>
      </c>
      <c r="B10" s="77" t="s">
        <v>48</v>
      </c>
      <c r="C10" s="47" t="s">
        <v>44</v>
      </c>
      <c r="D10" s="48" t="s">
        <v>6</v>
      </c>
      <c r="E10" s="47">
        <v>1050</v>
      </c>
      <c r="F10" s="71">
        <f>SUM(E10:E12)</f>
        <v>3440</v>
      </c>
      <c r="G10" s="74">
        <v>2</v>
      </c>
    </row>
    <row r="11" spans="1:7" s="49" customFormat="1" ht="15.75">
      <c r="A11" s="81"/>
      <c r="B11" s="78"/>
      <c r="C11" s="50" t="s">
        <v>45</v>
      </c>
      <c r="D11" s="51" t="s">
        <v>18</v>
      </c>
      <c r="E11" s="50">
        <v>1190</v>
      </c>
      <c r="F11" s="72"/>
      <c r="G11" s="75"/>
    </row>
    <row r="12" spans="1:7" s="49" customFormat="1" ht="16.5" thickBot="1">
      <c r="A12" s="82"/>
      <c r="B12" s="79"/>
      <c r="C12" s="52" t="s">
        <v>46</v>
      </c>
      <c r="D12" s="53" t="s">
        <v>20</v>
      </c>
      <c r="E12" s="52">
        <v>1200</v>
      </c>
      <c r="F12" s="73"/>
      <c r="G12" s="76"/>
    </row>
    <row r="13" spans="1:7" ht="15.75">
      <c r="A13" s="80">
        <v>3</v>
      </c>
      <c r="B13" s="77" t="s">
        <v>86</v>
      </c>
      <c r="C13" s="47" t="s">
        <v>44</v>
      </c>
      <c r="D13" s="48" t="s">
        <v>33</v>
      </c>
      <c r="E13" s="47">
        <v>1200</v>
      </c>
      <c r="F13" s="71">
        <f>SUM(E13:E15)</f>
        <v>2981</v>
      </c>
      <c r="G13" s="74">
        <v>3</v>
      </c>
    </row>
    <row r="14" spans="1:7" ht="15.75">
      <c r="A14" s="81"/>
      <c r="B14" s="78"/>
      <c r="C14" s="50" t="s">
        <v>45</v>
      </c>
      <c r="D14" s="51" t="s">
        <v>17</v>
      </c>
      <c r="E14" s="50">
        <v>1181</v>
      </c>
      <c r="F14" s="72"/>
      <c r="G14" s="75"/>
    </row>
    <row r="15" spans="1:7" ht="16.5" thickBot="1">
      <c r="A15" s="82"/>
      <c r="B15" s="79"/>
      <c r="C15" s="52" t="s">
        <v>46</v>
      </c>
      <c r="D15" s="66" t="s">
        <v>85</v>
      </c>
      <c r="E15" s="52">
        <v>600</v>
      </c>
      <c r="F15" s="73"/>
      <c r="G15" s="76"/>
    </row>
    <row r="16" spans="1:7" ht="15.75">
      <c r="A16" s="80">
        <v>4</v>
      </c>
      <c r="B16" s="77" t="s">
        <v>65</v>
      </c>
      <c r="C16" s="47" t="s">
        <v>44</v>
      </c>
      <c r="D16" s="48" t="s">
        <v>16</v>
      </c>
      <c r="E16" s="47">
        <v>1134</v>
      </c>
      <c r="F16" s="71">
        <f>SUM(E16:E18)</f>
        <v>2280</v>
      </c>
      <c r="G16" s="74">
        <v>4</v>
      </c>
    </row>
    <row r="17" spans="1:7" ht="15.75">
      <c r="A17" s="81"/>
      <c r="B17" s="78"/>
      <c r="C17" s="50" t="s">
        <v>45</v>
      </c>
      <c r="D17" s="51" t="s">
        <v>36</v>
      </c>
      <c r="E17" s="50">
        <v>1146</v>
      </c>
      <c r="F17" s="72"/>
      <c r="G17" s="75"/>
    </row>
    <row r="18" spans="1:7" ht="16.5" thickBot="1">
      <c r="A18" s="82"/>
      <c r="B18" s="79"/>
      <c r="C18" s="52" t="s">
        <v>46</v>
      </c>
      <c r="D18" s="53"/>
      <c r="E18" s="52"/>
      <c r="F18" s="73"/>
      <c r="G18" s="76"/>
    </row>
    <row r="19" spans="1:7" ht="15.75">
      <c r="A19" s="80">
        <v>5</v>
      </c>
      <c r="B19" s="77" t="s">
        <v>67</v>
      </c>
      <c r="C19" s="47" t="s">
        <v>44</v>
      </c>
      <c r="D19" s="48" t="s">
        <v>66</v>
      </c>
      <c r="E19" s="47">
        <v>1116</v>
      </c>
      <c r="F19" s="71">
        <f>SUM(E19:E21)</f>
        <v>2274</v>
      </c>
      <c r="G19" s="74">
        <v>5</v>
      </c>
    </row>
    <row r="20" spans="1:7" ht="15.75">
      <c r="A20" s="81"/>
      <c r="B20" s="78"/>
      <c r="C20" s="50" t="s">
        <v>45</v>
      </c>
      <c r="D20" s="51" t="s">
        <v>87</v>
      </c>
      <c r="E20" s="50">
        <v>1158</v>
      </c>
      <c r="F20" s="72"/>
      <c r="G20" s="75"/>
    </row>
    <row r="21" spans="1:7" ht="16.5" thickBot="1">
      <c r="A21" s="82"/>
      <c r="B21" s="79"/>
      <c r="C21" s="52" t="s">
        <v>46</v>
      </c>
      <c r="D21" s="53"/>
      <c r="E21" s="52"/>
      <c r="F21" s="73"/>
      <c r="G21" s="76"/>
    </row>
    <row r="22" spans="1:7" ht="15.75">
      <c r="A22" s="80">
        <v>6</v>
      </c>
      <c r="B22" s="77" t="s">
        <v>10</v>
      </c>
      <c r="C22" s="47" t="s">
        <v>44</v>
      </c>
      <c r="D22" s="48" t="s">
        <v>9</v>
      </c>
      <c r="E22" s="47">
        <v>425</v>
      </c>
      <c r="F22" s="71">
        <f>SUM(E22:E24)</f>
        <v>1607</v>
      </c>
      <c r="G22" s="74">
        <v>6</v>
      </c>
    </row>
    <row r="23" spans="1:7" ht="15.75">
      <c r="A23" s="81"/>
      <c r="B23" s="78"/>
      <c r="C23" s="50" t="s">
        <v>45</v>
      </c>
      <c r="D23" s="51"/>
      <c r="E23" s="50"/>
      <c r="F23" s="72"/>
      <c r="G23" s="75"/>
    </row>
    <row r="24" spans="1:7" ht="16.5" thickBot="1">
      <c r="A24" s="82"/>
      <c r="B24" s="79"/>
      <c r="C24" s="52" t="s">
        <v>46</v>
      </c>
      <c r="D24" s="53" t="s">
        <v>11</v>
      </c>
      <c r="E24" s="52">
        <v>1182</v>
      </c>
      <c r="F24" s="73"/>
      <c r="G24" s="76"/>
    </row>
    <row r="25" spans="1:7" ht="15.75">
      <c r="A25" s="80">
        <v>7</v>
      </c>
      <c r="B25" s="77" t="s">
        <v>52</v>
      </c>
      <c r="C25" s="47" t="s">
        <v>44</v>
      </c>
      <c r="D25" s="48" t="s">
        <v>55</v>
      </c>
      <c r="E25" s="47">
        <v>108</v>
      </c>
      <c r="F25" s="71">
        <f>SUM(E25:E27)</f>
        <v>1308</v>
      </c>
      <c r="G25" s="74">
        <v>7</v>
      </c>
    </row>
    <row r="26" spans="1:7" ht="15.75">
      <c r="A26" s="81"/>
      <c r="B26" s="78"/>
      <c r="C26" s="50" t="s">
        <v>45</v>
      </c>
      <c r="D26" s="51" t="s">
        <v>51</v>
      </c>
      <c r="E26" s="50">
        <v>1200</v>
      </c>
      <c r="F26" s="72"/>
      <c r="G26" s="75"/>
    </row>
    <row r="27" spans="1:7" ht="16.5" thickBot="1">
      <c r="A27" s="82"/>
      <c r="B27" s="79"/>
      <c r="C27" s="52" t="s">
        <v>46</v>
      </c>
      <c r="D27" s="53"/>
      <c r="E27" s="52"/>
      <c r="F27" s="73"/>
      <c r="G27" s="76"/>
    </row>
    <row r="28" spans="1:7" ht="15.75">
      <c r="A28" s="80">
        <v>8</v>
      </c>
      <c r="B28" s="77" t="s">
        <v>14</v>
      </c>
      <c r="C28" s="47" t="s">
        <v>44</v>
      </c>
      <c r="D28" s="48" t="s">
        <v>88</v>
      </c>
      <c r="E28" s="47">
        <v>1063</v>
      </c>
      <c r="F28" s="71">
        <f>SUM(E28:E30)</f>
        <v>1063</v>
      </c>
      <c r="G28" s="74">
        <v>8</v>
      </c>
    </row>
    <row r="29" spans="1:7" ht="15.75">
      <c r="A29" s="81"/>
      <c r="B29" s="78"/>
      <c r="C29" s="50" t="s">
        <v>45</v>
      </c>
      <c r="D29" s="51"/>
      <c r="E29" s="50"/>
      <c r="F29" s="72"/>
      <c r="G29" s="75"/>
    </row>
    <row r="30" spans="1:7" ht="16.5" thickBot="1">
      <c r="A30" s="82"/>
      <c r="B30" s="79"/>
      <c r="C30" s="52" t="s">
        <v>46</v>
      </c>
      <c r="D30" s="53"/>
      <c r="E30" s="52"/>
      <c r="F30" s="73"/>
      <c r="G30" s="76"/>
    </row>
    <row r="31" spans="1:7" ht="15.75">
      <c r="A31" s="80">
        <v>9</v>
      </c>
      <c r="B31" s="77" t="s">
        <v>13</v>
      </c>
      <c r="C31" s="47" t="s">
        <v>44</v>
      </c>
      <c r="D31" s="48" t="s">
        <v>12</v>
      </c>
      <c r="E31" s="47">
        <v>1043</v>
      </c>
      <c r="F31" s="71">
        <f>SUM(E31:E33)</f>
        <v>1043</v>
      </c>
      <c r="G31" s="74">
        <v>9</v>
      </c>
    </row>
    <row r="32" spans="1:7" ht="15.75">
      <c r="A32" s="81"/>
      <c r="B32" s="78"/>
      <c r="C32" s="50" t="s">
        <v>45</v>
      </c>
      <c r="D32" s="51"/>
      <c r="E32" s="50"/>
      <c r="F32" s="72"/>
      <c r="G32" s="75"/>
    </row>
    <row r="33" spans="1:7" ht="16.5" thickBot="1">
      <c r="A33" s="82"/>
      <c r="B33" s="79"/>
      <c r="C33" s="52" t="s">
        <v>46</v>
      </c>
      <c r="D33" s="53"/>
      <c r="E33" s="52"/>
      <c r="F33" s="73"/>
      <c r="G33" s="76"/>
    </row>
    <row r="34" spans="1:7" ht="15.75">
      <c r="A34" s="80">
        <v>10</v>
      </c>
      <c r="B34" s="77" t="s">
        <v>70</v>
      </c>
      <c r="C34" s="47" t="s">
        <v>44</v>
      </c>
      <c r="D34" s="48" t="s">
        <v>69</v>
      </c>
      <c r="E34" s="47">
        <v>1037</v>
      </c>
      <c r="F34" s="71">
        <f>SUM(E34:E36)</f>
        <v>1037</v>
      </c>
      <c r="G34" s="74">
        <v>10</v>
      </c>
    </row>
    <row r="35" spans="1:7" ht="15.75">
      <c r="A35" s="81"/>
      <c r="B35" s="78"/>
      <c r="C35" s="50" t="s">
        <v>45</v>
      </c>
      <c r="D35" s="51"/>
      <c r="E35" s="50"/>
      <c r="F35" s="72"/>
      <c r="G35" s="75"/>
    </row>
    <row r="36" spans="1:7" ht="16.5" thickBot="1">
      <c r="A36" s="82"/>
      <c r="B36" s="79"/>
      <c r="C36" s="52" t="s">
        <v>46</v>
      </c>
      <c r="D36" s="53"/>
      <c r="E36" s="52"/>
      <c r="F36" s="73"/>
      <c r="G36" s="76"/>
    </row>
    <row r="37" spans="1:7" ht="15.75">
      <c r="A37" s="80">
        <v>11</v>
      </c>
      <c r="B37" s="77" t="s">
        <v>35</v>
      </c>
      <c r="C37" s="47" t="s">
        <v>44</v>
      </c>
      <c r="D37" s="48" t="s">
        <v>77</v>
      </c>
      <c r="E37" s="47">
        <v>69</v>
      </c>
      <c r="F37" s="71">
        <f>SUM(E37:E39)</f>
        <v>895</v>
      </c>
      <c r="G37" s="74">
        <v>11</v>
      </c>
    </row>
    <row r="38" spans="1:7" ht="15.75">
      <c r="A38" s="81"/>
      <c r="B38" s="78"/>
      <c r="C38" s="50" t="s">
        <v>45</v>
      </c>
      <c r="D38" s="51" t="s">
        <v>38</v>
      </c>
      <c r="E38" s="50">
        <v>826</v>
      </c>
      <c r="F38" s="72"/>
      <c r="G38" s="75"/>
    </row>
    <row r="39" spans="1:7" ht="16.5" thickBot="1">
      <c r="A39" s="82"/>
      <c r="B39" s="79"/>
      <c r="C39" s="52" t="s">
        <v>46</v>
      </c>
      <c r="D39" s="53"/>
      <c r="E39" s="52"/>
      <c r="F39" s="73"/>
      <c r="G39" s="76"/>
    </row>
    <row r="40" spans="1:7" ht="15.75">
      <c r="A40" s="80">
        <v>12</v>
      </c>
      <c r="B40" s="77" t="s">
        <v>7</v>
      </c>
      <c r="C40" s="47" t="s">
        <v>44</v>
      </c>
      <c r="D40" s="48" t="s">
        <v>8</v>
      </c>
      <c r="E40" s="47">
        <v>441</v>
      </c>
      <c r="F40" s="71">
        <f>SUM(E40:E42)</f>
        <v>441</v>
      </c>
      <c r="G40" s="74">
        <v>12</v>
      </c>
    </row>
    <row r="41" spans="1:7" ht="15.75">
      <c r="A41" s="81"/>
      <c r="B41" s="78"/>
      <c r="C41" s="50" t="s">
        <v>45</v>
      </c>
      <c r="D41" s="51"/>
      <c r="E41" s="50"/>
      <c r="F41" s="72"/>
      <c r="G41" s="75"/>
    </row>
    <row r="42" spans="1:7" ht="16.5" thickBot="1">
      <c r="A42" s="82"/>
      <c r="B42" s="79"/>
      <c r="C42" s="52" t="s">
        <v>46</v>
      </c>
      <c r="D42" s="53"/>
      <c r="E42" s="52"/>
      <c r="F42" s="73"/>
      <c r="G42" s="76"/>
    </row>
    <row r="43" spans="1:7" s="28" customFormat="1" ht="24" customHeight="1">
      <c r="A43" s="67"/>
      <c r="B43" s="29" t="s">
        <v>4</v>
      </c>
      <c r="C43" s="29"/>
      <c r="D43" s="68" t="str">
        <f>duomenys!B8</f>
        <v>Gediminas Vaitekūnas</v>
      </c>
      <c r="E43" s="68"/>
      <c r="F43" s="68"/>
      <c r="G43"/>
    </row>
    <row r="44" spans="1:7" s="28" customFormat="1" ht="27.75" customHeight="1">
      <c r="A44"/>
      <c r="B44" s="3"/>
      <c r="C44" s="3"/>
      <c r="D44" s="68" t="str">
        <f>duomenys!B9</f>
        <v>Jūratė Zalanskienė</v>
      </c>
      <c r="E44" s="68"/>
      <c r="F44" s="68"/>
      <c r="G44"/>
    </row>
    <row r="45" ht="15">
      <c r="A45" s="28"/>
    </row>
    <row r="46" ht="15">
      <c r="A46" s="28"/>
    </row>
  </sheetData>
  <mergeCells count="53">
    <mergeCell ref="D43:F43"/>
    <mergeCell ref="D44:F44"/>
    <mergeCell ref="A1:G1"/>
    <mergeCell ref="A2:G2"/>
    <mergeCell ref="A7:A9"/>
    <mergeCell ref="B7:B9"/>
    <mergeCell ref="F7:F9"/>
    <mergeCell ref="G7:G9"/>
    <mergeCell ref="A4:G4"/>
    <mergeCell ref="A13:A15"/>
    <mergeCell ref="B13:B15"/>
    <mergeCell ref="F13:F15"/>
    <mergeCell ref="G13:G15"/>
    <mergeCell ref="A34:A36"/>
    <mergeCell ref="B34:B36"/>
    <mergeCell ref="F34:F36"/>
    <mergeCell ref="G34:G36"/>
    <mergeCell ref="B19:B21"/>
    <mergeCell ref="A31:A33"/>
    <mergeCell ref="A28:A30"/>
    <mergeCell ref="B28:B30"/>
    <mergeCell ref="F28:F30"/>
    <mergeCell ref="G28:G30"/>
    <mergeCell ref="A22:A24"/>
    <mergeCell ref="B22:B24"/>
    <mergeCell ref="F22:F24"/>
    <mergeCell ref="G22:G24"/>
    <mergeCell ref="A16:A18"/>
    <mergeCell ref="B16:B18"/>
    <mergeCell ref="F16:F18"/>
    <mergeCell ref="G16:G18"/>
    <mergeCell ref="A10:A12"/>
    <mergeCell ref="B10:B12"/>
    <mergeCell ref="F10:F12"/>
    <mergeCell ref="G10:G12"/>
    <mergeCell ref="A19:A21"/>
    <mergeCell ref="F19:F21"/>
    <mergeCell ref="G19:G21"/>
    <mergeCell ref="G31:G33"/>
    <mergeCell ref="A25:A27"/>
    <mergeCell ref="B25:B27"/>
    <mergeCell ref="F25:F27"/>
    <mergeCell ref="G25:G27"/>
    <mergeCell ref="F31:F33"/>
    <mergeCell ref="B31:B33"/>
    <mergeCell ref="F37:F39"/>
    <mergeCell ref="G37:G39"/>
    <mergeCell ref="B40:B42"/>
    <mergeCell ref="A40:A42"/>
    <mergeCell ref="F40:F42"/>
    <mergeCell ref="G40:G42"/>
    <mergeCell ref="A37:A39"/>
    <mergeCell ref="B37:B39"/>
  </mergeCells>
  <printOptions/>
  <pageMargins left="0.5511811023622047" right="0.5511811023622047" top="0.984251968503937" bottom="0.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Linas</cp:lastModifiedBy>
  <cp:lastPrinted>2009-07-08T06:27:15Z</cp:lastPrinted>
  <dcterms:created xsi:type="dcterms:W3CDTF">2007-06-11T10:37:28Z</dcterms:created>
  <dcterms:modified xsi:type="dcterms:W3CDTF">2010-07-08T17:49:39Z</dcterms:modified>
  <cp:category/>
  <cp:version/>
  <cp:contentType/>
  <cp:contentStatus/>
</cp:coreProperties>
</file>